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icaric\AppData\Local\Microsoft\Windows\INetCache\Content.Outlook\CHNY3501\"/>
    </mc:Choice>
  </mc:AlternateContent>
  <xr:revisionPtr revIDLastSave="0" documentId="13_ncr:1_{3EA4F1A2-9C69-43B1-8831-20251E5B8B71}" xr6:coauthVersionLast="37" xr6:coauthVersionMax="37" xr10:uidLastSave="{00000000-0000-0000-0000-000000000000}"/>
  <bookViews>
    <workbookView xWindow="0" yWindow="0" windowWidth="28800" windowHeight="12300" activeTab="1" xr2:uid="{00000000-000D-0000-FFFF-FFFF00000000}"/>
  </bookViews>
  <sheets>
    <sheet name="PRIHODI 2025" sheetId="1" r:id="rId1"/>
    <sheet name="RASHODI 2025" sheetId="2" r:id="rId2"/>
  </sheets>
  <calcPr calcId="179021"/>
</workbook>
</file>

<file path=xl/calcChain.xml><?xml version="1.0" encoding="utf-8"?>
<calcChain xmlns="http://schemas.openxmlformats.org/spreadsheetml/2006/main">
  <c r="C186" i="2" l="1"/>
  <c r="C182" i="2"/>
  <c r="C177" i="2"/>
  <c r="C175" i="2"/>
  <c r="C173" i="2"/>
  <c r="C170" i="2"/>
  <c r="C168" i="2"/>
  <c r="C165" i="2"/>
  <c r="C163" i="2"/>
  <c r="D157" i="2"/>
  <c r="C157" i="2"/>
  <c r="C153" i="2"/>
  <c r="C149" i="2"/>
  <c r="C145" i="2"/>
  <c r="C140" i="2"/>
  <c r="C138" i="2"/>
  <c r="C136" i="2"/>
  <c r="C133" i="2"/>
  <c r="C131" i="2"/>
  <c r="C128" i="2"/>
  <c r="C126" i="2"/>
  <c r="C120" i="2"/>
  <c r="C116" i="2"/>
  <c r="D112" i="2"/>
  <c r="C112" i="2"/>
  <c r="C108" i="2"/>
  <c r="C103" i="2"/>
  <c r="C101" i="2"/>
  <c r="C99" i="2"/>
  <c r="C96" i="2"/>
  <c r="C94" i="2"/>
  <c r="C91" i="2"/>
  <c r="C89" i="2"/>
  <c r="C83" i="2"/>
  <c r="C79" i="2"/>
  <c r="D75" i="2"/>
  <c r="C75" i="2"/>
  <c r="C71" i="2"/>
  <c r="D66" i="2"/>
  <c r="C66" i="2"/>
  <c r="C64" i="2"/>
  <c r="C62" i="2"/>
  <c r="C59" i="2"/>
  <c r="C57" i="2"/>
  <c r="C54" i="2"/>
  <c r="C52" i="2"/>
  <c r="D46" i="2"/>
  <c r="C46" i="2"/>
  <c r="C42" i="2"/>
  <c r="D38" i="2"/>
  <c r="C38" i="2"/>
  <c r="C34" i="2"/>
  <c r="C29" i="2"/>
  <c r="C27" i="2"/>
  <c r="C26" i="2"/>
  <c r="C23" i="2"/>
  <c r="C21" i="2"/>
  <c r="C18" i="2"/>
  <c r="C16" i="2"/>
  <c r="D10" i="2"/>
  <c r="C10" i="2"/>
  <c r="C6" i="2"/>
</calcChain>
</file>

<file path=xl/sharedStrings.xml><?xml version="1.0" encoding="utf-8"?>
<sst xmlns="http://schemas.openxmlformats.org/spreadsheetml/2006/main" count="196" uniqueCount="68">
  <si>
    <t>KL: 400-02/25-01/0001</t>
  </si>
  <si>
    <t>UR.BR: 2181-203-03-05-1-25-0001</t>
  </si>
  <si>
    <t>PRVI REBALANS FINANCIJSKOG PLANA ZA 2025.</t>
  </si>
  <si>
    <t>Konto</t>
  </si>
  <si>
    <t>PRIHODI/IZVOR FINANCIRANJA</t>
  </si>
  <si>
    <t>IZVORNI PLAN ZA 2025.</t>
  </si>
  <si>
    <t>REBALANS ZA 2025.</t>
  </si>
  <si>
    <t>Prihodi poslovanja</t>
  </si>
  <si>
    <t>Opći prihodi i primici (11)</t>
  </si>
  <si>
    <t>Prihodi od financijske imovine</t>
  </si>
  <si>
    <t>Prihodi za financiranje rashoda poslovanja</t>
  </si>
  <si>
    <t>Ostali prihodi</t>
  </si>
  <si>
    <t>Vlastiti prihodi (31)</t>
  </si>
  <si>
    <t>donos</t>
  </si>
  <si>
    <t>Prihodi od prodaje proizvoda i robe te pruženih usluga</t>
  </si>
  <si>
    <t>odnos</t>
  </si>
  <si>
    <t>Ostali prihodi za posebne namjene (43)</t>
  </si>
  <si>
    <t>Prihodi po posebnim propisima</t>
  </si>
  <si>
    <t>Pomoći proračunskim korisnicima iz proračuna koji im nije nadležan</t>
  </si>
  <si>
    <t>Tekući prijenosi između proračunskih korisnika istog proračuna (Sveučilište i MZO)</t>
  </si>
  <si>
    <t>Donacije (61)</t>
  </si>
  <si>
    <t>Tekuće donacije</t>
  </si>
  <si>
    <t>BROJČANA OZNAKA I NAZIV RAČUNA EKONOMSKE KLASIFIKACIJE</t>
  </si>
  <si>
    <t>REBALANS  ZA 2025.</t>
  </si>
  <si>
    <t>Opći rashodi (11)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</si>
  <si>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</si>
  <si>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</si>
  <si>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</si>
  <si>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</si>
  <si>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</si>
  <si>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</si>
  <si>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</si>
  <si>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</si>
  <si>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Naknade troškova osobama izvan radnog odnosa</t>
  </si>
  <si>
    <t>Pristojbe i naknade</t>
  </si>
  <si>
    <t>Financijski rashodi</t>
  </si>
  <si>
    <t>Ostali financijski rashodi</t>
  </si>
  <si>
    <t>Pomoći unutar općeg proračuna</t>
  </si>
  <si>
    <t>Pomoći proračunskim korisnicima drugih proračuna</t>
  </si>
  <si>
    <t>Pomoći temeljem prijenosa EU sredstava</t>
  </si>
  <si>
    <t xml:space="preserve">Naknade građanima i kućanstvima </t>
  </si>
  <si>
    <t>Ostale naknade građanima i kućanstvima iz Proračuna</t>
  </si>
  <si>
    <t>Ostali rashodi</t>
  </si>
  <si>
    <t xml:space="preserve">Tekuće donacije </t>
  </si>
  <si>
    <t>Kazne, penali i naknade šteta</t>
  </si>
  <si>
    <t>RASHODI ZA NABAVU NEFINANCIJSKE IMOVINE</t>
  </si>
  <si>
    <t>Rashodi za nabavu neproizvedene dugotrajne imovine</t>
  </si>
  <si>
    <t>Nematerijalna imovina</t>
  </si>
  <si>
    <t>Rashodi za nabavu proizvedene dugotrajne imovine</t>
  </si>
  <si>
    <t>Građevinski objekti</t>
  </si>
  <si>
    <t>Postrojenja i oprema</t>
  </si>
  <si>
    <t>Knjige, umjetnička djela i ostale izložbene vrijednosti</t>
  </si>
  <si>
    <t>Nematerijalna proizvedena imovina</t>
  </si>
  <si>
    <t>Rashodi za dodatna ulaganja na nefinancijskoj imovini</t>
  </si>
  <si>
    <t>Dodatna ulaganja na građevinskim objektima</t>
  </si>
  <si>
    <t>3+4</t>
  </si>
  <si>
    <t>UKUPNO RASHODI (RAZRED 3+4) - 11</t>
  </si>
  <si>
    <t>Prihodi za posebne namjere (43)</t>
  </si>
  <si>
    <t>Ostali nespomenuti rashodi poslovanja</t>
  </si>
  <si>
    <t>UKUPNO RASHODI (RAZRED 3+4) - 43</t>
  </si>
  <si>
    <t>UKUPNO RASHODI (RAZRED 3+4) - 31</t>
  </si>
  <si>
    <t>UKUPNO RASHODI (RAZRED 3+4) - 61</t>
  </si>
  <si>
    <t>Ostale pomoći  (52)</t>
  </si>
  <si>
    <t>UKUPNO RASHODI (RAZRED 3+4) - 52</t>
  </si>
  <si>
    <t>UKUPNO RASHODI POSLOVANJA</t>
  </si>
  <si>
    <t>Ostale pomoći (52)</t>
  </si>
  <si>
    <t>KATOLIČKI BOGOSLOVNI FAKULTET U SPLITU</t>
  </si>
  <si>
    <t>13.03.2025.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</si>
</sst>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charset val="238"/>
      <scheme val="minor"/>
    </font>
    <font>
      <sz val="11"/>
      <name val="Calibri"/>
      <charset val="238"/>
      <scheme val="minor"/>
    </font>
    <font>
      <b/>
      <sz val="11"/>
      <color theme="0"/>
      <name val="Calibri"/>
      <charset val="238"/>
      <scheme val="minor"/>
    </font>
    <font>
      <b/>
      <sz val="1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1"/>
      <color indexed="8"/>
      <name val="Calibri"/>
      <charset val="238"/>
      <scheme val="minor"/>
    </font>
    <font>
      <sz val="11"/>
      <color indexed="8"/>
      <name val="Calibri"/>
      <charset val="238"/>
      <scheme val="minor"/>
    </font>
    <font>
      <sz val="11"/>
      <color rgb="FF006100"/>
      <name val="Calibri"/>
      <charset val="238"/>
      <scheme val="minor"/>
    </font>
    <font>
      <sz val="10"/>
      <color indexed="8"/>
      <name val="MS Sans Serif"/>
      <charset val="238"/>
    </font>
    <font>
      <sz val="11"/>
      <color theme="1"/>
      <name val="Calibri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164" fontId="11" fillId="0" borderId="0" applyFont="0" applyFill="0" applyBorder="0" applyAlignment="0" applyProtection="0"/>
    <xf numFmtId="0" fontId="9" fillId="5" borderId="0" applyNumberFormat="0" applyBorder="0" applyAlignment="0" applyProtection="0"/>
    <xf numFmtId="0" fontId="2" fillId="6" borderId="0" applyNumberFormat="0" applyBorder="0" applyAlignment="0" applyProtection="0"/>
    <xf numFmtId="0" fontId="10" fillId="0" borderId="0"/>
  </cellStyleXfs>
  <cellXfs count="48">
    <xf numFmtId="0" fontId="0" fillId="0" borderId="0" xfId="0"/>
    <xf numFmtId="4" fontId="2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1" fontId="3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4" fontId="4" fillId="2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right"/>
    </xf>
    <xf numFmtId="4" fontId="3" fillId="4" borderId="1" xfId="1" applyNumberFormat="1" applyFont="1" applyFill="1" applyBorder="1" applyAlignment="1">
      <alignment horizontal="right"/>
    </xf>
    <xf numFmtId="4" fontId="5" fillId="3" borderId="1" xfId="1" applyNumberFormat="1" applyFont="1" applyFill="1" applyBorder="1" applyAlignment="1">
      <alignment horizontal="right"/>
    </xf>
    <xf numFmtId="4" fontId="3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0" borderId="1" xfId="1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 wrapText="1"/>
    </xf>
    <xf numFmtId="4" fontId="0" fillId="0" borderId="0" xfId="0" applyNumberFormat="1"/>
    <xf numFmtId="16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" fontId="5" fillId="4" borderId="1" xfId="3" applyNumberFormat="1" applyFont="1" applyFill="1" applyBorder="1" applyAlignment="1">
      <alignment horizontal="right"/>
    </xf>
    <xf numFmtId="4" fontId="5" fillId="4" borderId="1" xfId="1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 wrapText="1"/>
    </xf>
    <xf numFmtId="4" fontId="8" fillId="4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4" fontId="3" fillId="4" borderId="1" xfId="2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3" borderId="1" xfId="0" quotePrefix="1" applyFont="1" applyFill="1" applyBorder="1" applyAlignment="1">
      <alignment horizontal="left" wrapText="1"/>
    </xf>
    <xf numFmtId="0" fontId="0" fillId="0" borderId="0" xfId="0" applyAlignment="1"/>
    <xf numFmtId="0" fontId="6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top" wrapText="1"/>
    </xf>
  </cellXfs>
  <cellStyles count="5">
    <cellStyle name="Dobro" xfId="2" builtinId="26"/>
    <cellStyle name="Isticanje6" xfId="3" builtinId="49"/>
    <cellStyle name="Normal 2 2" xfId="4" xr:uid="{00000000-0005-0000-0000-000031000000}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4"/>
  <sheetViews>
    <sheetView workbookViewId="0">
      <selection activeCell="E12" sqref="E12"/>
    </sheetView>
  </sheetViews>
  <sheetFormatPr defaultColWidth="9" defaultRowHeight="15"/>
  <cols>
    <col min="2" max="2" width="48" customWidth="1"/>
    <col min="3" max="3" width="20.42578125" customWidth="1"/>
    <col min="4" max="4" width="22.140625" customWidth="1"/>
    <col min="5" max="5" width="81.7109375" customWidth="1"/>
  </cols>
  <sheetData>
    <row r="1" spans="1:4">
      <c r="A1" s="45" t="s">
        <v>66</v>
      </c>
      <c r="B1" s="43"/>
      <c r="C1" s="43"/>
      <c r="D1" s="43"/>
    </row>
    <row r="2" spans="1:4">
      <c r="A2" s="43" t="s">
        <v>0</v>
      </c>
      <c r="B2" s="43"/>
    </row>
    <row r="3" spans="1:4">
      <c r="A3" s="43" t="s">
        <v>1</v>
      </c>
      <c r="B3" s="43"/>
    </row>
    <row r="5" spans="1:4">
      <c r="A5" s="44" t="s">
        <v>2</v>
      </c>
      <c r="B5" s="43"/>
    </row>
    <row r="6" spans="1:4">
      <c r="B6" s="22" t="s">
        <v>67</v>
      </c>
    </row>
    <row r="8" spans="1:4" ht="30">
      <c r="A8" s="23" t="s">
        <v>3</v>
      </c>
      <c r="B8" s="23" t="s">
        <v>4</v>
      </c>
      <c r="C8" s="24" t="s">
        <v>5</v>
      </c>
      <c r="D8" s="25" t="s">
        <v>6</v>
      </c>
    </row>
    <row r="9" spans="1:4">
      <c r="A9" s="23">
        <v>1</v>
      </c>
      <c r="B9" s="23">
        <v>2</v>
      </c>
      <c r="C9" s="23"/>
      <c r="D9" s="26">
        <v>3</v>
      </c>
    </row>
    <row r="10" spans="1:4">
      <c r="A10" s="27">
        <v>6</v>
      </c>
      <c r="B10" s="28" t="s">
        <v>7</v>
      </c>
      <c r="C10" s="29">
        <v>1876252</v>
      </c>
      <c r="D10" s="30">
        <v>1987352</v>
      </c>
    </row>
    <row r="11" spans="1:4">
      <c r="A11" s="28"/>
      <c r="B11" s="31" t="s">
        <v>8</v>
      </c>
      <c r="C11" s="32">
        <v>1876252</v>
      </c>
      <c r="D11" s="33">
        <v>1876252</v>
      </c>
    </row>
    <row r="12" spans="1:4">
      <c r="A12" s="34">
        <v>641</v>
      </c>
      <c r="B12" s="35" t="s">
        <v>9</v>
      </c>
      <c r="C12" s="36">
        <v>0</v>
      </c>
      <c r="D12" s="36">
        <v>0</v>
      </c>
    </row>
    <row r="13" spans="1:4">
      <c r="A13" s="37">
        <v>671</v>
      </c>
      <c r="B13" s="37" t="s">
        <v>10</v>
      </c>
      <c r="C13" s="38">
        <v>1876252</v>
      </c>
      <c r="D13" s="38">
        <v>1876252</v>
      </c>
    </row>
    <row r="14" spans="1:4">
      <c r="A14" s="37">
        <v>683</v>
      </c>
      <c r="B14" s="37" t="s">
        <v>11</v>
      </c>
      <c r="C14" s="16">
        <v>0</v>
      </c>
      <c r="D14" s="16">
        <v>0</v>
      </c>
    </row>
    <row r="15" spans="1:4">
      <c r="A15" s="37"/>
      <c r="B15" s="37"/>
      <c r="C15" s="16"/>
      <c r="D15" s="16"/>
    </row>
    <row r="16" spans="1:4">
      <c r="A16" s="28"/>
      <c r="B16" s="31" t="s">
        <v>12</v>
      </c>
      <c r="C16" s="19">
        <v>0</v>
      </c>
      <c r="D16" s="19">
        <v>4000</v>
      </c>
    </row>
    <row r="17" spans="1:4">
      <c r="A17" s="28"/>
      <c r="B17" s="35" t="s">
        <v>13</v>
      </c>
      <c r="C17" s="16"/>
      <c r="D17" s="16"/>
    </row>
    <row r="18" spans="1:4">
      <c r="A18" s="37">
        <v>661</v>
      </c>
      <c r="B18" s="10" t="s">
        <v>14</v>
      </c>
      <c r="C18" s="16">
        <v>0</v>
      </c>
      <c r="D18" s="16">
        <v>4000</v>
      </c>
    </row>
    <row r="19" spans="1:4">
      <c r="A19" s="37"/>
      <c r="B19" s="10" t="s">
        <v>15</v>
      </c>
      <c r="C19" s="16"/>
      <c r="D19" s="16"/>
    </row>
    <row r="20" spans="1:4">
      <c r="A20" s="37"/>
      <c r="B20" s="10"/>
      <c r="C20" s="16"/>
      <c r="D20" s="16"/>
    </row>
    <row r="21" spans="1:4">
      <c r="A21" s="28"/>
      <c r="B21" s="31" t="s">
        <v>16</v>
      </c>
      <c r="C21" s="19">
        <v>0</v>
      </c>
      <c r="D21" s="19">
        <v>35000</v>
      </c>
    </row>
    <row r="22" spans="1:4">
      <c r="A22" s="28"/>
      <c r="B22" s="35" t="s">
        <v>13</v>
      </c>
      <c r="C22" s="16"/>
      <c r="D22" s="16"/>
    </row>
    <row r="23" spans="1:4">
      <c r="A23" s="37">
        <v>652</v>
      </c>
      <c r="B23" s="10" t="s">
        <v>17</v>
      </c>
      <c r="C23" s="16">
        <v>0</v>
      </c>
      <c r="D23" s="16">
        <v>35000</v>
      </c>
    </row>
    <row r="24" spans="1:4">
      <c r="A24" s="37"/>
      <c r="B24" s="10" t="s">
        <v>15</v>
      </c>
      <c r="C24" s="16"/>
      <c r="D24" s="16"/>
    </row>
    <row r="25" spans="1:4">
      <c r="A25" s="37"/>
      <c r="B25" s="37"/>
      <c r="C25" s="16"/>
      <c r="D25" s="16"/>
    </row>
    <row r="26" spans="1:4">
      <c r="A26" s="28"/>
      <c r="B26" s="31" t="s">
        <v>65</v>
      </c>
      <c r="C26" s="19">
        <v>0</v>
      </c>
      <c r="D26" s="39">
        <v>65600</v>
      </c>
    </row>
    <row r="27" spans="1:4" ht="30">
      <c r="A27" s="37">
        <v>636</v>
      </c>
      <c r="B27" s="40" t="s">
        <v>18</v>
      </c>
      <c r="C27" s="16">
        <v>0</v>
      </c>
      <c r="D27" s="16">
        <v>50600</v>
      </c>
    </row>
    <row r="28" spans="1:4" ht="30">
      <c r="A28" s="37">
        <v>639</v>
      </c>
      <c r="B28" s="41" t="s">
        <v>19</v>
      </c>
      <c r="C28" s="16">
        <v>0</v>
      </c>
      <c r="D28" s="16">
        <v>15000</v>
      </c>
    </row>
    <row r="29" spans="1:4">
      <c r="A29" s="37"/>
      <c r="B29" s="41"/>
      <c r="C29" s="16"/>
      <c r="D29" s="16"/>
    </row>
    <row r="30" spans="1:4">
      <c r="A30" s="28"/>
      <c r="B30" s="31" t="s">
        <v>20</v>
      </c>
      <c r="C30" s="19">
        <v>0</v>
      </c>
      <c r="D30" s="19">
        <v>6500</v>
      </c>
    </row>
    <row r="31" spans="1:4">
      <c r="A31" s="37">
        <v>663</v>
      </c>
      <c r="B31" s="37" t="s">
        <v>21</v>
      </c>
      <c r="C31" s="16">
        <v>0</v>
      </c>
      <c r="D31" s="16">
        <v>6500</v>
      </c>
    </row>
    <row r="32" spans="1:4">
      <c r="A32" s="37"/>
      <c r="B32" s="37"/>
      <c r="C32" s="16"/>
      <c r="D32" s="16"/>
    </row>
    <row r="34" ht="28.5" customHeight="1"/>
  </sheetData>
  <mergeCells count="4">
    <mergeCell ref="A2:B2"/>
    <mergeCell ref="A3:B3"/>
    <mergeCell ref="A5:B5"/>
    <mergeCell ref="A1:D1"/>
  </mergeCells>
  <pageMargins left="0.7" right="0.7" top="0.75" bottom="0.75" header="0.3" footer="0.3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87"/>
  <sheetViews>
    <sheetView tabSelected="1" topLeftCell="A22" workbookViewId="0">
      <selection activeCell="C187" sqref="C187"/>
    </sheetView>
  </sheetViews>
  <sheetFormatPr defaultColWidth="9" defaultRowHeight="15"/>
  <cols>
    <col min="2" max="2" width="37.85546875" customWidth="1"/>
    <col min="3" max="3" width="25.140625" customWidth="1"/>
    <col min="4" max="4" width="21.7109375" customWidth="1"/>
    <col min="5" max="5" width="147.7109375" customWidth="1"/>
  </cols>
  <sheetData>
    <row r="1" spans="1:5">
      <c r="A1" s="46" t="s">
        <v>22</v>
      </c>
      <c r="B1" s="46"/>
      <c r="C1" s="1" t="s">
        <v>5</v>
      </c>
      <c r="D1" s="1" t="s">
        <v>23</v>
      </c>
    </row>
    <row r="2" spans="1:5">
      <c r="A2" s="47">
        <v>1</v>
      </c>
      <c r="B2" s="47"/>
      <c r="C2" s="2">
        <v>2</v>
      </c>
      <c r="D2" s="2">
        <v>3</v>
      </c>
      <c r="E2" s="3"/>
    </row>
    <row r="3" spans="1:5">
      <c r="A3" s="4"/>
      <c r="B3" s="4"/>
      <c r="C3" s="5"/>
      <c r="D3" s="5"/>
    </row>
    <row r="4" spans="1:5">
      <c r="A4" s="6"/>
      <c r="B4" s="7" t="s">
        <v>24</v>
      </c>
      <c r="C4" s="8"/>
      <c r="D4" s="8"/>
    </row>
    <row r="5" spans="1:5">
      <c r="A5" s="9"/>
      <c r="B5" s="10"/>
      <c r="C5" s="5"/>
      <c r="D5" s="5"/>
    </row>
    <row r="6" spans="1:5">
      <c r="A6" s="11">
        <v>31</v>
      </c>
      <c r="B6" s="12" t="s">
        <v>25</v>
      </c>
      <c r="C6" s="13">
        <f>SUM(C7:C9)</f>
        <v>1778820</v>
      </c>
      <c r="D6" s="13">
        <v>1778820</v>
      </c>
    </row>
    <row r="7" spans="1:5">
      <c r="A7" s="9">
        <v>311</v>
      </c>
      <c r="B7" s="10" t="s">
        <v>26</v>
      </c>
      <c r="C7" s="14">
        <v>1503438</v>
      </c>
      <c r="D7" s="14">
        <v>1503438</v>
      </c>
    </row>
    <row r="8" spans="1:5">
      <c r="A8" s="9">
        <v>312</v>
      </c>
      <c r="B8" s="10" t="s">
        <v>27</v>
      </c>
      <c r="C8" s="14">
        <v>30144</v>
      </c>
      <c r="D8" s="14">
        <v>30144</v>
      </c>
    </row>
    <row r="9" spans="1:5">
      <c r="A9" s="9">
        <v>313</v>
      </c>
      <c r="B9" s="10" t="s">
        <v>28</v>
      </c>
      <c r="C9" s="14">
        <v>245238</v>
      </c>
      <c r="D9" s="14">
        <v>245238</v>
      </c>
    </row>
    <row r="10" spans="1:5">
      <c r="A10" s="11">
        <v>32</v>
      </c>
      <c r="B10" s="12" t="s">
        <v>29</v>
      </c>
      <c r="C10" s="15">
        <f>+C11+C12+C13+C15+C14</f>
        <v>28773</v>
      </c>
      <c r="D10" s="15">
        <f>+D11+D12+D13+D15+D14</f>
        <v>97432</v>
      </c>
    </row>
    <row r="11" spans="1:5">
      <c r="A11" s="9">
        <v>321</v>
      </c>
      <c r="B11" s="10" t="s">
        <v>30</v>
      </c>
      <c r="C11" s="14">
        <v>23087</v>
      </c>
      <c r="D11" s="14">
        <v>23087</v>
      </c>
    </row>
    <row r="12" spans="1:5">
      <c r="A12" s="9">
        <v>322</v>
      </c>
      <c r="B12" s="10" t="s">
        <v>31</v>
      </c>
      <c r="C12" s="14">
        <v>0</v>
      </c>
      <c r="D12" s="14">
        <v>19232</v>
      </c>
    </row>
    <row r="13" spans="1:5">
      <c r="A13" s="9">
        <v>323</v>
      </c>
      <c r="B13" s="10" t="s">
        <v>32</v>
      </c>
      <c r="C13" s="14">
        <v>2962</v>
      </c>
      <c r="D13" s="14">
        <v>52389</v>
      </c>
    </row>
    <row r="14" spans="1:5">
      <c r="A14" s="9">
        <v>324</v>
      </c>
      <c r="B14" s="10" t="s">
        <v>33</v>
      </c>
      <c r="C14" s="14"/>
      <c r="D14" s="14"/>
    </row>
    <row r="15" spans="1:5">
      <c r="A15" s="9">
        <v>329</v>
      </c>
      <c r="B15" s="10" t="s">
        <v>34</v>
      </c>
      <c r="C15" s="14">
        <v>2724</v>
      </c>
      <c r="D15" s="14">
        <v>2724</v>
      </c>
    </row>
    <row r="16" spans="1:5">
      <c r="A16" s="11">
        <v>34</v>
      </c>
      <c r="B16" s="12" t="s">
        <v>35</v>
      </c>
      <c r="C16" s="15">
        <f>C17</f>
        <v>0</v>
      </c>
      <c r="D16" s="15">
        <v>0</v>
      </c>
    </row>
    <row r="17" spans="1:4">
      <c r="A17" s="9">
        <v>343</v>
      </c>
      <c r="B17" s="10" t="s">
        <v>36</v>
      </c>
      <c r="C17" s="16"/>
      <c r="D17" s="16"/>
    </row>
    <row r="18" spans="1:4">
      <c r="A18" s="11">
        <v>36</v>
      </c>
      <c r="B18" s="12" t="s">
        <v>37</v>
      </c>
      <c r="C18" s="15">
        <f>C19+C20</f>
        <v>0</v>
      </c>
      <c r="D18" s="15">
        <v>0</v>
      </c>
    </row>
    <row r="19" spans="1:4">
      <c r="A19" s="9">
        <v>366</v>
      </c>
      <c r="B19" s="10" t="s">
        <v>38</v>
      </c>
      <c r="C19" s="16"/>
      <c r="D19" s="16"/>
    </row>
    <row r="20" spans="1:4">
      <c r="A20" s="9">
        <v>368</v>
      </c>
      <c r="B20" s="10" t="s">
        <v>39</v>
      </c>
      <c r="C20" s="16"/>
      <c r="D20" s="16"/>
    </row>
    <row r="21" spans="1:4">
      <c r="A21" s="11">
        <v>37</v>
      </c>
      <c r="B21" s="12" t="s">
        <v>40</v>
      </c>
      <c r="C21" s="15">
        <f>C22</f>
        <v>0</v>
      </c>
      <c r="D21" s="15">
        <v>0</v>
      </c>
    </row>
    <row r="22" spans="1:4">
      <c r="A22" s="9">
        <v>37</v>
      </c>
      <c r="B22" s="10" t="s">
        <v>41</v>
      </c>
      <c r="C22" s="16"/>
      <c r="D22" s="16"/>
    </row>
    <row r="23" spans="1:4">
      <c r="A23" s="11">
        <v>38</v>
      </c>
      <c r="B23" s="12" t="s">
        <v>42</v>
      </c>
      <c r="C23" s="15">
        <f>C24+C25</f>
        <v>0</v>
      </c>
      <c r="D23" s="15">
        <v>0</v>
      </c>
    </row>
    <row r="24" spans="1:4">
      <c r="A24" s="9">
        <v>381</v>
      </c>
      <c r="B24" s="10" t="s">
        <v>43</v>
      </c>
      <c r="C24" s="16">
        <v>0</v>
      </c>
      <c r="D24" s="16"/>
    </row>
    <row r="25" spans="1:4">
      <c r="A25" s="9">
        <v>383</v>
      </c>
      <c r="B25" s="10" t="s">
        <v>44</v>
      </c>
      <c r="C25" s="16">
        <v>0</v>
      </c>
      <c r="D25" s="16"/>
    </row>
    <row r="26" spans="1:4">
      <c r="A26" s="11">
        <v>4</v>
      </c>
      <c r="B26" s="12" t="s">
        <v>45</v>
      </c>
      <c r="C26" s="15">
        <f>C27+C29+C34</f>
        <v>0</v>
      </c>
      <c r="D26" s="15">
        <v>0</v>
      </c>
    </row>
    <row r="27" spans="1:4">
      <c r="A27" s="11">
        <v>41</v>
      </c>
      <c r="B27" s="12" t="s">
        <v>46</v>
      </c>
      <c r="C27" s="15">
        <f>C28</f>
        <v>0</v>
      </c>
      <c r="D27" s="15">
        <v>0</v>
      </c>
    </row>
    <row r="28" spans="1:4">
      <c r="A28" s="9">
        <v>412</v>
      </c>
      <c r="B28" s="10" t="s">
        <v>47</v>
      </c>
      <c r="C28" s="16"/>
      <c r="D28" s="16"/>
    </row>
    <row r="29" spans="1:4">
      <c r="A29" s="11">
        <v>42</v>
      </c>
      <c r="B29" s="12" t="s">
        <v>48</v>
      </c>
      <c r="C29" s="15">
        <f>C30+C31+C32+C33+C36</f>
        <v>0</v>
      </c>
      <c r="D29" s="15">
        <v>0</v>
      </c>
    </row>
    <row r="30" spans="1:4">
      <c r="A30" s="9">
        <v>421</v>
      </c>
      <c r="B30" s="10" t="s">
        <v>49</v>
      </c>
      <c r="C30" s="16"/>
      <c r="D30" s="16"/>
    </row>
    <row r="31" spans="1:4">
      <c r="A31" s="9">
        <v>422</v>
      </c>
      <c r="B31" s="10" t="s">
        <v>50</v>
      </c>
      <c r="C31" s="16"/>
      <c r="D31" s="16"/>
    </row>
    <row r="32" spans="1:4">
      <c r="A32" s="9">
        <v>424</v>
      </c>
      <c r="B32" s="10" t="s">
        <v>51</v>
      </c>
      <c r="C32" s="16"/>
      <c r="D32" s="16"/>
    </row>
    <row r="33" spans="1:4">
      <c r="A33" s="9">
        <v>426</v>
      </c>
      <c r="B33" s="10" t="s">
        <v>52</v>
      </c>
      <c r="C33" s="16"/>
      <c r="D33" s="16"/>
    </row>
    <row r="34" spans="1:4">
      <c r="A34" s="11">
        <v>45</v>
      </c>
      <c r="B34" s="12" t="s">
        <v>53</v>
      </c>
      <c r="C34" s="15">
        <f>C36</f>
        <v>0</v>
      </c>
      <c r="D34" s="15">
        <v>0</v>
      </c>
    </row>
    <row r="35" spans="1:4">
      <c r="A35" s="9"/>
      <c r="B35" s="10"/>
      <c r="C35" s="16"/>
      <c r="D35" s="16"/>
    </row>
    <row r="36" spans="1:4">
      <c r="A36" s="17">
        <v>451</v>
      </c>
      <c r="B36" s="18" t="s">
        <v>54</v>
      </c>
      <c r="C36" s="19">
        <v>0</v>
      </c>
      <c r="D36" s="19"/>
    </row>
    <row r="37" spans="1:4">
      <c r="A37" s="9"/>
      <c r="B37" s="10"/>
      <c r="C37" s="16"/>
      <c r="D37" s="16"/>
    </row>
    <row r="38" spans="1:4">
      <c r="A38" s="42" t="s">
        <v>55</v>
      </c>
      <c r="B38" s="11" t="s">
        <v>56</v>
      </c>
      <c r="C38" s="13">
        <f>C6+C10+C16+C26</f>
        <v>1807593</v>
      </c>
      <c r="D38" s="13">
        <f>D6+D10+D16+D26</f>
        <v>1876252</v>
      </c>
    </row>
    <row r="40" spans="1:4">
      <c r="A40" s="6"/>
      <c r="B40" s="7" t="s">
        <v>57</v>
      </c>
      <c r="C40" s="8"/>
      <c r="D40" s="8"/>
    </row>
    <row r="41" spans="1:4">
      <c r="A41" s="9"/>
      <c r="B41" s="10"/>
      <c r="C41" s="5"/>
      <c r="D41" s="5"/>
    </row>
    <row r="42" spans="1:4">
      <c r="A42" s="11">
        <v>31</v>
      </c>
      <c r="B42" s="12" t="s">
        <v>25</v>
      </c>
      <c r="C42" s="13">
        <f>SUM(C43:C45)</f>
        <v>0</v>
      </c>
      <c r="D42" s="13">
        <v>0</v>
      </c>
    </row>
    <row r="43" spans="1:4">
      <c r="A43" s="9">
        <v>311</v>
      </c>
      <c r="B43" s="10" t="s">
        <v>26</v>
      </c>
      <c r="C43" s="16"/>
      <c r="D43" s="16"/>
    </row>
    <row r="44" spans="1:4">
      <c r="A44" s="9">
        <v>312</v>
      </c>
      <c r="B44" s="10" t="s">
        <v>27</v>
      </c>
      <c r="C44" s="16"/>
      <c r="D44" s="16"/>
    </row>
    <row r="45" spans="1:4">
      <c r="A45" s="9">
        <v>313</v>
      </c>
      <c r="B45" s="10" t="s">
        <v>28</v>
      </c>
      <c r="C45" s="16"/>
      <c r="D45" s="16"/>
    </row>
    <row r="46" spans="1:4">
      <c r="A46" s="11">
        <v>32</v>
      </c>
      <c r="B46" s="12" t="s">
        <v>29</v>
      </c>
      <c r="C46" s="15">
        <f>+C47+C48+C49+C51+C50</f>
        <v>0</v>
      </c>
      <c r="D46" s="15">
        <f>SUM(D47:D51)</f>
        <v>35000</v>
      </c>
    </row>
    <row r="47" spans="1:4">
      <c r="A47" s="9">
        <v>321</v>
      </c>
      <c r="B47" s="10" t="s">
        <v>30</v>
      </c>
      <c r="C47" s="16"/>
      <c r="D47" s="16"/>
    </row>
    <row r="48" spans="1:4">
      <c r="A48" s="9">
        <v>322</v>
      </c>
      <c r="B48" s="10" t="s">
        <v>31</v>
      </c>
      <c r="C48" s="16"/>
      <c r="D48" s="16"/>
    </row>
    <row r="49" spans="1:4">
      <c r="A49" s="9">
        <v>323</v>
      </c>
      <c r="B49" s="10" t="s">
        <v>32</v>
      </c>
      <c r="C49" s="16"/>
      <c r="D49" s="16">
        <v>35000</v>
      </c>
    </row>
    <row r="50" spans="1:4">
      <c r="A50" s="9">
        <v>324</v>
      </c>
      <c r="B50" s="10" t="s">
        <v>33</v>
      </c>
      <c r="C50" s="16"/>
      <c r="D50" s="16"/>
    </row>
    <row r="51" spans="1:4">
      <c r="A51" s="9">
        <v>329</v>
      </c>
      <c r="B51" s="10" t="s">
        <v>58</v>
      </c>
      <c r="C51" s="16"/>
      <c r="D51" s="16"/>
    </row>
    <row r="52" spans="1:4">
      <c r="A52" s="11">
        <v>34</v>
      </c>
      <c r="B52" s="12" t="s">
        <v>35</v>
      </c>
      <c r="C52" s="15">
        <f>C53</f>
        <v>0</v>
      </c>
      <c r="D52" s="15">
        <v>0</v>
      </c>
    </row>
    <row r="53" spans="1:4">
      <c r="A53" s="9">
        <v>343</v>
      </c>
      <c r="B53" s="10" t="s">
        <v>36</v>
      </c>
      <c r="C53" s="16"/>
      <c r="D53" s="16"/>
    </row>
    <row r="54" spans="1:4">
      <c r="A54" s="11">
        <v>36</v>
      </c>
      <c r="B54" s="12" t="s">
        <v>37</v>
      </c>
      <c r="C54" s="15">
        <f>C55+C56</f>
        <v>0</v>
      </c>
      <c r="D54" s="15">
        <v>0</v>
      </c>
    </row>
    <row r="55" spans="1:4">
      <c r="A55" s="9">
        <v>366</v>
      </c>
      <c r="B55" s="10" t="s">
        <v>38</v>
      </c>
      <c r="C55" s="16"/>
      <c r="D55" s="16"/>
    </row>
    <row r="56" spans="1:4">
      <c r="A56" s="9">
        <v>368</v>
      </c>
      <c r="B56" s="10" t="s">
        <v>39</v>
      </c>
      <c r="C56" s="16"/>
      <c r="D56" s="16"/>
    </row>
    <row r="57" spans="1:4">
      <c r="A57" s="11">
        <v>37</v>
      </c>
      <c r="B57" s="12" t="s">
        <v>40</v>
      </c>
      <c r="C57" s="15">
        <f>C58</f>
        <v>0</v>
      </c>
      <c r="D57" s="15">
        <v>0</v>
      </c>
    </row>
    <row r="58" spans="1:4">
      <c r="A58" s="9">
        <v>37</v>
      </c>
      <c r="B58" s="10" t="s">
        <v>41</v>
      </c>
      <c r="C58" s="16"/>
      <c r="D58" s="16"/>
    </row>
    <row r="59" spans="1:4">
      <c r="A59" s="11">
        <v>38</v>
      </c>
      <c r="B59" s="12" t="s">
        <v>42</v>
      </c>
      <c r="C59" s="15">
        <f>C60+C61</f>
        <v>0</v>
      </c>
      <c r="D59" s="15">
        <v>0</v>
      </c>
    </row>
    <row r="60" spans="1:4">
      <c r="A60" s="9">
        <v>381</v>
      </c>
      <c r="B60" s="10" t="s">
        <v>43</v>
      </c>
      <c r="C60" s="16">
        <v>0</v>
      </c>
      <c r="D60" s="16"/>
    </row>
    <row r="61" spans="1:4">
      <c r="A61" s="9">
        <v>383</v>
      </c>
      <c r="B61" s="10" t="s">
        <v>44</v>
      </c>
      <c r="C61" s="16"/>
      <c r="D61" s="16"/>
    </row>
    <row r="62" spans="1:4">
      <c r="A62" s="11">
        <v>4</v>
      </c>
      <c r="B62" s="12" t="s">
        <v>45</v>
      </c>
      <c r="C62" s="15">
        <f>C64+C66+C71</f>
        <v>0</v>
      </c>
      <c r="D62" s="15">
        <v>0</v>
      </c>
    </row>
    <row r="63" spans="1:4">
      <c r="A63" s="9"/>
      <c r="B63" s="10"/>
      <c r="C63" s="16"/>
      <c r="D63" s="16"/>
    </row>
    <row r="64" spans="1:4">
      <c r="A64" s="11">
        <v>41</v>
      </c>
      <c r="B64" s="12" t="s">
        <v>46</v>
      </c>
      <c r="C64" s="15">
        <f>C65</f>
        <v>0</v>
      </c>
      <c r="D64" s="15">
        <v>0</v>
      </c>
    </row>
    <row r="65" spans="1:8">
      <c r="A65" s="9">
        <v>412</v>
      </c>
      <c r="B65" s="10" t="s">
        <v>47</v>
      </c>
      <c r="C65" s="16"/>
      <c r="D65" s="16"/>
    </row>
    <row r="66" spans="1:8">
      <c r="A66" s="11">
        <v>42</v>
      </c>
      <c r="B66" s="12" t="s">
        <v>48</v>
      </c>
      <c r="C66" s="15">
        <f>C67+C68+C69+C70+C73</f>
        <v>0</v>
      </c>
      <c r="D66" s="15">
        <f>SUM(D68:D70)</f>
        <v>0</v>
      </c>
      <c r="H66" s="21"/>
    </row>
    <row r="67" spans="1:8">
      <c r="A67" s="9">
        <v>421</v>
      </c>
      <c r="B67" s="10" t="s">
        <v>49</v>
      </c>
      <c r="C67" s="16"/>
      <c r="D67" s="16"/>
    </row>
    <row r="68" spans="1:8">
      <c r="A68" s="9">
        <v>422</v>
      </c>
      <c r="B68" s="10" t="s">
        <v>50</v>
      </c>
      <c r="C68" s="16"/>
      <c r="D68" s="16"/>
    </row>
    <row r="69" spans="1:8">
      <c r="A69" s="9">
        <v>424</v>
      </c>
      <c r="B69" s="10" t="s">
        <v>51</v>
      </c>
      <c r="C69" s="16"/>
      <c r="D69" s="16"/>
    </row>
    <row r="70" spans="1:8">
      <c r="A70" s="9">
        <v>426</v>
      </c>
      <c r="B70" s="10" t="s">
        <v>52</v>
      </c>
      <c r="C70" s="16"/>
      <c r="D70" s="16"/>
    </row>
    <row r="71" spans="1:8">
      <c r="A71" s="11">
        <v>45</v>
      </c>
      <c r="B71" s="12" t="s">
        <v>53</v>
      </c>
      <c r="C71" s="15">
        <f>C73</f>
        <v>0</v>
      </c>
      <c r="D71" s="15">
        <v>0</v>
      </c>
    </row>
    <row r="72" spans="1:8">
      <c r="A72" s="9"/>
      <c r="B72" s="10"/>
      <c r="C72" s="16"/>
      <c r="D72" s="16"/>
    </row>
    <row r="73" spans="1:8">
      <c r="A73" s="17">
        <v>451</v>
      </c>
      <c r="B73" s="18" t="s">
        <v>54</v>
      </c>
      <c r="C73" s="19">
        <v>0</v>
      </c>
      <c r="D73" s="19"/>
    </row>
    <row r="74" spans="1:8">
      <c r="A74" s="9"/>
      <c r="B74" s="10"/>
      <c r="C74" s="16"/>
      <c r="D74" s="16"/>
    </row>
    <row r="75" spans="1:8">
      <c r="A75" s="42" t="s">
        <v>55</v>
      </c>
      <c r="B75" s="11" t="s">
        <v>59</v>
      </c>
      <c r="C75" s="13">
        <f>C42+C46+C62</f>
        <v>0</v>
      </c>
      <c r="D75" s="13">
        <f>D42+D46+D62</f>
        <v>35000</v>
      </c>
    </row>
    <row r="77" spans="1:8">
      <c r="A77" s="6"/>
      <c r="B77" s="7" t="s">
        <v>12</v>
      </c>
      <c r="C77" s="8"/>
      <c r="D77" s="8"/>
    </row>
    <row r="78" spans="1:8">
      <c r="A78" s="9"/>
      <c r="B78" s="10"/>
      <c r="C78" s="5"/>
      <c r="D78" s="5"/>
    </row>
    <row r="79" spans="1:8">
      <c r="A79" s="11">
        <v>31</v>
      </c>
      <c r="B79" s="12" t="s">
        <v>25</v>
      </c>
      <c r="C79" s="13">
        <f>SUM(C80:C82)</f>
        <v>0</v>
      </c>
      <c r="D79" s="13">
        <v>0</v>
      </c>
    </row>
    <row r="80" spans="1:8">
      <c r="A80" s="9">
        <v>311</v>
      </c>
      <c r="B80" s="10" t="s">
        <v>26</v>
      </c>
      <c r="C80" s="16"/>
      <c r="D80" s="16"/>
    </row>
    <row r="81" spans="1:4">
      <c r="A81" s="9">
        <v>312</v>
      </c>
      <c r="B81" s="10" t="s">
        <v>27</v>
      </c>
      <c r="C81" s="16"/>
      <c r="D81" s="16"/>
    </row>
    <row r="82" spans="1:4">
      <c r="A82" s="9">
        <v>313</v>
      </c>
      <c r="B82" s="10" t="s">
        <v>28</v>
      </c>
      <c r="C82" s="16"/>
      <c r="D82" s="16"/>
    </row>
    <row r="83" spans="1:4">
      <c r="A83" s="11">
        <v>32</v>
      </c>
      <c r="B83" s="12" t="s">
        <v>29</v>
      </c>
      <c r="C83" s="15">
        <f>+C84+C85+C86+C88+C87</f>
        <v>0</v>
      </c>
      <c r="D83" s="15">
        <v>3500</v>
      </c>
    </row>
    <row r="84" spans="1:4">
      <c r="A84" s="9">
        <v>321</v>
      </c>
      <c r="B84" s="10" t="s">
        <v>30</v>
      </c>
      <c r="C84" s="16"/>
      <c r="D84" s="16"/>
    </row>
    <row r="85" spans="1:4">
      <c r="A85" s="9">
        <v>322</v>
      </c>
      <c r="B85" s="10" t="s">
        <v>31</v>
      </c>
      <c r="C85" s="16"/>
      <c r="D85" s="16">
        <v>2500</v>
      </c>
    </row>
    <row r="86" spans="1:4">
      <c r="A86" s="9">
        <v>323</v>
      </c>
      <c r="B86" s="10" t="s">
        <v>32</v>
      </c>
      <c r="C86" s="16">
        <v>0</v>
      </c>
      <c r="D86" s="16">
        <v>0</v>
      </c>
    </row>
    <row r="87" spans="1:4">
      <c r="A87" s="9">
        <v>324</v>
      </c>
      <c r="B87" s="10" t="s">
        <v>33</v>
      </c>
      <c r="C87" s="16">
        <v>0</v>
      </c>
      <c r="D87" s="16">
        <v>1000</v>
      </c>
    </row>
    <row r="88" spans="1:4">
      <c r="A88" s="9">
        <v>329</v>
      </c>
      <c r="B88" s="10" t="s">
        <v>58</v>
      </c>
      <c r="C88" s="16"/>
      <c r="D88" s="16"/>
    </row>
    <row r="89" spans="1:4">
      <c r="A89" s="11">
        <v>34</v>
      </c>
      <c r="B89" s="12" t="s">
        <v>35</v>
      </c>
      <c r="C89" s="15">
        <f>C90</f>
        <v>0</v>
      </c>
      <c r="D89" s="15">
        <v>500</v>
      </c>
    </row>
    <row r="90" spans="1:4">
      <c r="A90" s="9">
        <v>343</v>
      </c>
      <c r="B90" s="10" t="s">
        <v>36</v>
      </c>
      <c r="C90" s="16">
        <v>0</v>
      </c>
      <c r="D90" s="16">
        <v>500</v>
      </c>
    </row>
    <row r="91" spans="1:4">
      <c r="A91" s="11">
        <v>36</v>
      </c>
      <c r="B91" s="12" t="s">
        <v>37</v>
      </c>
      <c r="C91" s="15">
        <f>C92+C93</f>
        <v>0</v>
      </c>
      <c r="D91" s="15">
        <v>0</v>
      </c>
    </row>
    <row r="92" spans="1:4">
      <c r="A92" s="9">
        <v>366</v>
      </c>
      <c r="B92" s="10" t="s">
        <v>38</v>
      </c>
      <c r="C92" s="16"/>
      <c r="D92" s="16"/>
    </row>
    <row r="93" spans="1:4">
      <c r="A93" s="9">
        <v>368</v>
      </c>
      <c r="B93" s="10" t="s">
        <v>39</v>
      </c>
      <c r="C93" s="16"/>
      <c r="D93" s="16"/>
    </row>
    <row r="94" spans="1:4">
      <c r="A94" s="11">
        <v>37</v>
      </c>
      <c r="B94" s="12" t="s">
        <v>40</v>
      </c>
      <c r="C94" s="15">
        <f>C95</f>
        <v>0</v>
      </c>
      <c r="D94" s="15">
        <v>0</v>
      </c>
    </row>
    <row r="95" spans="1:4">
      <c r="A95" s="9">
        <v>37</v>
      </c>
      <c r="B95" s="10" t="s">
        <v>41</v>
      </c>
      <c r="C95" s="16"/>
      <c r="D95" s="16"/>
    </row>
    <row r="96" spans="1:4">
      <c r="A96" s="11">
        <v>38</v>
      </c>
      <c r="B96" s="12" t="s">
        <v>42</v>
      </c>
      <c r="C96" s="15">
        <f>C97+C98</f>
        <v>0</v>
      </c>
      <c r="D96" s="15">
        <v>0</v>
      </c>
    </row>
    <row r="97" spans="1:4">
      <c r="A97" s="9">
        <v>381</v>
      </c>
      <c r="B97" s="10" t="s">
        <v>43</v>
      </c>
      <c r="C97" s="16"/>
      <c r="D97" s="16"/>
    </row>
    <row r="98" spans="1:4">
      <c r="A98" s="9">
        <v>383</v>
      </c>
      <c r="B98" s="10" t="s">
        <v>44</v>
      </c>
      <c r="C98" s="16"/>
      <c r="D98" s="16"/>
    </row>
    <row r="99" spans="1:4">
      <c r="A99" s="11">
        <v>4</v>
      </c>
      <c r="B99" s="12" t="s">
        <v>45</v>
      </c>
      <c r="C99" s="15">
        <f>C101+C103+C108</f>
        <v>0</v>
      </c>
      <c r="D99" s="15">
        <v>0</v>
      </c>
    </row>
    <row r="100" spans="1:4">
      <c r="A100" s="9"/>
      <c r="B100" s="10"/>
      <c r="C100" s="16"/>
      <c r="D100" s="16"/>
    </row>
    <row r="101" spans="1:4">
      <c r="A101" s="11">
        <v>41</v>
      </c>
      <c r="B101" s="12" t="s">
        <v>46</v>
      </c>
      <c r="C101" s="15">
        <f>C102</f>
        <v>0</v>
      </c>
      <c r="D101" s="15">
        <v>0</v>
      </c>
    </row>
    <row r="102" spans="1:4">
      <c r="A102" s="9">
        <v>412</v>
      </c>
      <c r="B102" s="10" t="s">
        <v>47</v>
      </c>
      <c r="C102" s="16"/>
      <c r="D102" s="16"/>
    </row>
    <row r="103" spans="1:4">
      <c r="A103" s="11">
        <v>42</v>
      </c>
      <c r="B103" s="12" t="s">
        <v>48</v>
      </c>
      <c r="C103" s="15">
        <f>C104+C105+C106+C107+C110</f>
        <v>0</v>
      </c>
      <c r="D103" s="15">
        <v>0</v>
      </c>
    </row>
    <row r="104" spans="1:4">
      <c r="A104" s="9">
        <v>421</v>
      </c>
      <c r="B104" s="10" t="s">
        <v>49</v>
      </c>
      <c r="C104" s="16"/>
      <c r="D104" s="16"/>
    </row>
    <row r="105" spans="1:4">
      <c r="A105" s="9">
        <v>422</v>
      </c>
      <c r="B105" s="10" t="s">
        <v>50</v>
      </c>
      <c r="C105" s="16">
        <v>0</v>
      </c>
      <c r="D105" s="16"/>
    </row>
    <row r="106" spans="1:4">
      <c r="A106" s="9">
        <v>424</v>
      </c>
      <c r="B106" s="10" t="s">
        <v>51</v>
      </c>
      <c r="C106" s="16"/>
      <c r="D106" s="16"/>
    </row>
    <row r="107" spans="1:4">
      <c r="A107" s="9">
        <v>426</v>
      </c>
      <c r="B107" s="10" t="s">
        <v>52</v>
      </c>
      <c r="C107" s="16"/>
      <c r="D107" s="16"/>
    </row>
    <row r="108" spans="1:4">
      <c r="A108" s="11">
        <v>45</v>
      </c>
      <c r="B108" s="12" t="s">
        <v>53</v>
      </c>
      <c r="C108" s="15">
        <f>C110</f>
        <v>0</v>
      </c>
      <c r="D108" s="15">
        <v>0</v>
      </c>
    </row>
    <row r="109" spans="1:4">
      <c r="A109" s="9"/>
      <c r="B109" s="10"/>
      <c r="C109" s="16"/>
      <c r="D109" s="16"/>
    </row>
    <row r="110" spans="1:4">
      <c r="A110" s="17">
        <v>451</v>
      </c>
      <c r="B110" s="18" t="s">
        <v>54</v>
      </c>
      <c r="C110" s="19">
        <v>0</v>
      </c>
      <c r="D110" s="19"/>
    </row>
    <row r="111" spans="1:4">
      <c r="A111" s="9"/>
      <c r="B111" s="10"/>
      <c r="C111" s="16"/>
      <c r="D111" s="16"/>
    </row>
    <row r="112" spans="1:4">
      <c r="A112" s="42" t="s">
        <v>55</v>
      </c>
      <c r="B112" s="11" t="s">
        <v>60</v>
      </c>
      <c r="C112" s="13">
        <f>C79+C83</f>
        <v>0</v>
      </c>
      <c r="D112" s="13">
        <f>D79+D83+D89</f>
        <v>4000</v>
      </c>
    </row>
    <row r="114" spans="1:4">
      <c r="A114" s="6"/>
      <c r="B114" s="7" t="s">
        <v>20</v>
      </c>
      <c r="C114" s="8"/>
      <c r="D114" s="8"/>
    </row>
    <row r="115" spans="1:4">
      <c r="A115" s="9"/>
      <c r="B115" s="10"/>
      <c r="C115" s="5"/>
      <c r="D115" s="5"/>
    </row>
    <row r="116" spans="1:4">
      <c r="A116" s="11">
        <v>31</v>
      </c>
      <c r="B116" s="12" t="s">
        <v>25</v>
      </c>
      <c r="C116" s="13">
        <f>SUM(C117:C119)</f>
        <v>0</v>
      </c>
      <c r="D116" s="13">
        <v>0</v>
      </c>
    </row>
    <row r="117" spans="1:4">
      <c r="A117" s="9">
        <v>311</v>
      </c>
      <c r="B117" s="10" t="s">
        <v>26</v>
      </c>
      <c r="C117" s="16"/>
      <c r="D117" s="16"/>
    </row>
    <row r="118" spans="1:4">
      <c r="A118" s="9">
        <v>312</v>
      </c>
      <c r="B118" s="10" t="s">
        <v>27</v>
      </c>
      <c r="C118" s="16"/>
      <c r="D118" s="16"/>
    </row>
    <row r="119" spans="1:4">
      <c r="A119" s="9">
        <v>313</v>
      </c>
      <c r="B119" s="10" t="s">
        <v>28</v>
      </c>
      <c r="C119" s="16"/>
      <c r="D119" s="16"/>
    </row>
    <row r="120" spans="1:4">
      <c r="A120" s="11">
        <v>32</v>
      </c>
      <c r="B120" s="12" t="s">
        <v>29</v>
      </c>
      <c r="C120" s="15">
        <f>+C121+C122+C123+C125+C124</f>
        <v>0</v>
      </c>
      <c r="D120" s="15">
        <v>4500</v>
      </c>
    </row>
    <row r="121" spans="1:4">
      <c r="A121" s="9">
        <v>321</v>
      </c>
      <c r="B121" s="10" t="s">
        <v>30</v>
      </c>
      <c r="C121" s="16"/>
      <c r="D121" s="16"/>
    </row>
    <row r="122" spans="1:4">
      <c r="A122" s="9">
        <v>322</v>
      </c>
      <c r="B122" s="10" t="s">
        <v>31</v>
      </c>
      <c r="C122" s="16"/>
      <c r="D122" s="16"/>
    </row>
    <row r="123" spans="1:4">
      <c r="A123" s="9">
        <v>323</v>
      </c>
      <c r="B123" s="10" t="s">
        <v>32</v>
      </c>
      <c r="C123" s="16"/>
      <c r="D123" s="16"/>
    </row>
    <row r="124" spans="1:4">
      <c r="A124" s="9">
        <v>324</v>
      </c>
      <c r="B124" s="10" t="s">
        <v>33</v>
      </c>
      <c r="C124" s="16"/>
      <c r="D124" s="16"/>
    </row>
    <row r="125" spans="1:4">
      <c r="A125" s="9">
        <v>329</v>
      </c>
      <c r="B125" s="10" t="s">
        <v>58</v>
      </c>
      <c r="C125" s="16">
        <v>0</v>
      </c>
      <c r="D125" s="16">
        <v>4500</v>
      </c>
    </row>
    <row r="126" spans="1:4">
      <c r="A126" s="11">
        <v>34</v>
      </c>
      <c r="B126" s="12" t="s">
        <v>35</v>
      </c>
      <c r="C126" s="15">
        <f>C127</f>
        <v>0</v>
      </c>
      <c r="D126" s="15">
        <v>0</v>
      </c>
    </row>
    <row r="127" spans="1:4">
      <c r="A127" s="9">
        <v>343</v>
      </c>
      <c r="B127" s="10" t="s">
        <v>36</v>
      </c>
      <c r="C127" s="16"/>
      <c r="D127" s="16"/>
    </row>
    <row r="128" spans="1:4">
      <c r="A128" s="11">
        <v>36</v>
      </c>
      <c r="B128" s="12" t="s">
        <v>37</v>
      </c>
      <c r="C128" s="15">
        <f>C129+C130</f>
        <v>0</v>
      </c>
      <c r="D128" s="15">
        <v>0</v>
      </c>
    </row>
    <row r="129" spans="1:4">
      <c r="A129" s="9">
        <v>366</v>
      </c>
      <c r="B129" s="10" t="s">
        <v>38</v>
      </c>
      <c r="C129" s="16"/>
      <c r="D129" s="16"/>
    </row>
    <row r="130" spans="1:4">
      <c r="A130" s="9">
        <v>368</v>
      </c>
      <c r="B130" s="10" t="s">
        <v>39</v>
      </c>
      <c r="C130" s="16"/>
      <c r="D130" s="16"/>
    </row>
    <row r="131" spans="1:4">
      <c r="A131" s="11">
        <v>37</v>
      </c>
      <c r="B131" s="12" t="s">
        <v>40</v>
      </c>
      <c r="C131" s="15">
        <f>C132</f>
        <v>0</v>
      </c>
      <c r="D131" s="15">
        <v>0</v>
      </c>
    </row>
    <row r="132" spans="1:4">
      <c r="A132" s="9">
        <v>37</v>
      </c>
      <c r="B132" s="10" t="s">
        <v>41</v>
      </c>
      <c r="C132" s="16"/>
      <c r="D132" s="16"/>
    </row>
    <row r="133" spans="1:4">
      <c r="A133" s="11">
        <v>38</v>
      </c>
      <c r="B133" s="12" t="s">
        <v>42</v>
      </c>
      <c r="C133" s="15">
        <f>C134+C135</f>
        <v>0</v>
      </c>
      <c r="D133" s="15">
        <v>0</v>
      </c>
    </row>
    <row r="134" spans="1:4">
      <c r="A134" s="9">
        <v>381</v>
      </c>
      <c r="B134" s="10" t="s">
        <v>43</v>
      </c>
      <c r="C134" s="16"/>
      <c r="D134" s="16"/>
    </row>
    <row r="135" spans="1:4">
      <c r="A135" s="9">
        <v>383</v>
      </c>
      <c r="B135" s="10" t="s">
        <v>44</v>
      </c>
      <c r="C135" s="16"/>
      <c r="D135" s="16"/>
    </row>
    <row r="136" spans="1:4">
      <c r="A136" s="11">
        <v>4</v>
      </c>
      <c r="B136" s="12" t="s">
        <v>45</v>
      </c>
      <c r="C136" s="15">
        <f>C138+C140+C145</f>
        <v>0</v>
      </c>
      <c r="D136" s="15">
        <v>0</v>
      </c>
    </row>
    <row r="137" spans="1:4">
      <c r="A137" s="9"/>
      <c r="B137" s="10"/>
      <c r="C137" s="16"/>
      <c r="D137" s="16"/>
    </row>
    <row r="138" spans="1:4">
      <c r="A138" s="11">
        <v>41</v>
      </c>
      <c r="B138" s="12" t="s">
        <v>46</v>
      </c>
      <c r="C138" s="15">
        <f>C139</f>
        <v>0</v>
      </c>
      <c r="D138" s="15">
        <v>0</v>
      </c>
    </row>
    <row r="139" spans="1:4">
      <c r="A139" s="9">
        <v>412</v>
      </c>
      <c r="B139" s="10" t="s">
        <v>47</v>
      </c>
      <c r="C139" s="16"/>
      <c r="D139" s="16"/>
    </row>
    <row r="140" spans="1:4">
      <c r="A140" s="11">
        <v>42</v>
      </c>
      <c r="B140" s="12" t="s">
        <v>48</v>
      </c>
      <c r="C140" s="15">
        <f>C141+C142+C143+C144+C147</f>
        <v>0</v>
      </c>
      <c r="D140" s="15">
        <v>2000</v>
      </c>
    </row>
    <row r="141" spans="1:4">
      <c r="A141" s="9">
        <v>421</v>
      </c>
      <c r="B141" s="10" t="s">
        <v>49</v>
      </c>
      <c r="C141" s="16"/>
      <c r="D141" s="16"/>
    </row>
    <row r="142" spans="1:4">
      <c r="A142" s="9">
        <v>422</v>
      </c>
      <c r="B142" s="10" t="s">
        <v>50</v>
      </c>
      <c r="C142" s="16">
        <v>0</v>
      </c>
      <c r="D142" s="16">
        <v>2000</v>
      </c>
    </row>
    <row r="143" spans="1:4">
      <c r="A143" s="9">
        <v>424</v>
      </c>
      <c r="B143" s="10" t="s">
        <v>51</v>
      </c>
      <c r="C143" s="16"/>
      <c r="D143" s="16"/>
    </row>
    <row r="144" spans="1:4">
      <c r="A144" s="9">
        <v>426</v>
      </c>
      <c r="B144" s="10" t="s">
        <v>52</v>
      </c>
      <c r="C144" s="16"/>
      <c r="D144" s="16"/>
    </row>
    <row r="145" spans="1:4">
      <c r="A145" s="11">
        <v>45</v>
      </c>
      <c r="B145" s="12" t="s">
        <v>53</v>
      </c>
      <c r="C145" s="15">
        <f>C147</f>
        <v>0</v>
      </c>
      <c r="D145" s="15">
        <v>0</v>
      </c>
    </row>
    <row r="146" spans="1:4">
      <c r="A146" s="9"/>
      <c r="B146" s="10"/>
      <c r="C146" s="16"/>
      <c r="D146" s="16"/>
    </row>
    <row r="147" spans="1:4">
      <c r="A147" s="17">
        <v>451</v>
      </c>
      <c r="B147" s="18" t="s">
        <v>54</v>
      </c>
      <c r="C147" s="19">
        <v>0</v>
      </c>
      <c r="D147" s="19"/>
    </row>
    <row r="148" spans="1:4">
      <c r="A148" s="9"/>
      <c r="B148" s="10"/>
      <c r="C148" s="16"/>
      <c r="D148" s="16"/>
    </row>
    <row r="149" spans="1:4">
      <c r="A149" s="42" t="s">
        <v>55</v>
      </c>
      <c r="B149" s="11" t="s">
        <v>61</v>
      </c>
      <c r="C149" s="13">
        <f>C120</f>
        <v>0</v>
      </c>
      <c r="D149" s="13">
        <v>6500</v>
      </c>
    </row>
    <row r="151" spans="1:4">
      <c r="A151" s="6"/>
      <c r="B151" s="7" t="s">
        <v>62</v>
      </c>
      <c r="C151" s="8"/>
      <c r="D151" s="8"/>
    </row>
    <row r="152" spans="1:4">
      <c r="A152" s="9"/>
      <c r="B152" s="10"/>
      <c r="C152" s="5"/>
      <c r="D152" s="5"/>
    </row>
    <row r="153" spans="1:4">
      <c r="A153" s="11">
        <v>31</v>
      </c>
      <c r="B153" s="12" t="s">
        <v>25</v>
      </c>
      <c r="C153" s="13">
        <f>SUM(C154:C156)</f>
        <v>0</v>
      </c>
      <c r="D153" s="13">
        <v>0</v>
      </c>
    </row>
    <row r="154" spans="1:4">
      <c r="A154" s="9">
        <v>311</v>
      </c>
      <c r="B154" s="10" t="s">
        <v>26</v>
      </c>
      <c r="C154" s="16"/>
      <c r="D154" s="16"/>
    </row>
    <row r="155" spans="1:4">
      <c r="A155" s="9">
        <v>312</v>
      </c>
      <c r="B155" s="10" t="s">
        <v>27</v>
      </c>
      <c r="C155" s="16"/>
      <c r="D155" s="16"/>
    </row>
    <row r="156" spans="1:4">
      <c r="A156" s="9">
        <v>313</v>
      </c>
      <c r="B156" s="10" t="s">
        <v>28</v>
      </c>
      <c r="C156" s="16"/>
      <c r="D156" s="16"/>
    </row>
    <row r="157" spans="1:4">
      <c r="A157" s="11">
        <v>32</v>
      </c>
      <c r="B157" s="12" t="s">
        <v>29</v>
      </c>
      <c r="C157" s="15">
        <f>+C158+C159+C160+C162+C161</f>
        <v>0</v>
      </c>
      <c r="D157" s="15">
        <f>+D158+D159+D160+D162+D161</f>
        <v>65600</v>
      </c>
    </row>
    <row r="158" spans="1:4">
      <c r="A158" s="9">
        <v>321</v>
      </c>
      <c r="B158" s="10" t="s">
        <v>30</v>
      </c>
      <c r="C158" s="16">
        <v>0</v>
      </c>
      <c r="D158" s="16">
        <v>15000</v>
      </c>
    </row>
    <row r="159" spans="1:4">
      <c r="A159" s="9">
        <v>322</v>
      </c>
      <c r="B159" s="10" t="s">
        <v>31</v>
      </c>
      <c r="C159" s="16"/>
      <c r="D159" s="16"/>
    </row>
    <row r="160" spans="1:4">
      <c r="A160" s="9">
        <v>323</v>
      </c>
      <c r="B160" s="10" t="s">
        <v>32</v>
      </c>
      <c r="C160" s="16">
        <v>0</v>
      </c>
      <c r="D160" s="16">
        <v>50600</v>
      </c>
    </row>
    <row r="161" spans="1:4">
      <c r="A161" s="9">
        <v>324</v>
      </c>
      <c r="B161" s="10" t="s">
        <v>33</v>
      </c>
      <c r="C161" s="16"/>
      <c r="D161" s="16"/>
    </row>
    <row r="162" spans="1:4">
      <c r="A162" s="9">
        <v>329</v>
      </c>
      <c r="B162" s="10" t="s">
        <v>58</v>
      </c>
      <c r="C162" s="16"/>
      <c r="D162" s="16"/>
    </row>
    <row r="163" spans="1:4">
      <c r="A163" s="11">
        <v>34</v>
      </c>
      <c r="B163" s="12" t="s">
        <v>35</v>
      </c>
      <c r="C163" s="15">
        <f>C164</f>
        <v>0</v>
      </c>
      <c r="D163" s="15">
        <v>0</v>
      </c>
    </row>
    <row r="164" spans="1:4">
      <c r="A164" s="9">
        <v>343</v>
      </c>
      <c r="B164" s="10" t="s">
        <v>36</v>
      </c>
      <c r="C164" s="16"/>
      <c r="D164" s="16"/>
    </row>
    <row r="165" spans="1:4">
      <c r="A165" s="11">
        <v>36</v>
      </c>
      <c r="B165" s="12" t="s">
        <v>37</v>
      </c>
      <c r="C165" s="15">
        <f>C166+C167</f>
        <v>0</v>
      </c>
      <c r="D165" s="15">
        <v>0</v>
      </c>
    </row>
    <row r="166" spans="1:4">
      <c r="A166" s="9">
        <v>366</v>
      </c>
      <c r="B166" s="10" t="s">
        <v>38</v>
      </c>
      <c r="C166" s="16"/>
      <c r="D166" s="16"/>
    </row>
    <row r="167" spans="1:4">
      <c r="A167" s="9">
        <v>368</v>
      </c>
      <c r="B167" s="10" t="s">
        <v>39</v>
      </c>
      <c r="C167" s="16"/>
      <c r="D167" s="16"/>
    </row>
    <row r="168" spans="1:4">
      <c r="A168" s="11">
        <v>37</v>
      </c>
      <c r="B168" s="12" t="s">
        <v>40</v>
      </c>
      <c r="C168" s="15">
        <f>C169</f>
        <v>0</v>
      </c>
      <c r="D168" s="15">
        <v>0</v>
      </c>
    </row>
    <row r="169" spans="1:4">
      <c r="A169" s="9">
        <v>37</v>
      </c>
      <c r="B169" s="10" t="s">
        <v>41</v>
      </c>
      <c r="C169" s="16"/>
      <c r="D169" s="16"/>
    </row>
    <row r="170" spans="1:4">
      <c r="A170" s="11">
        <v>38</v>
      </c>
      <c r="B170" s="12" t="s">
        <v>42</v>
      </c>
      <c r="C170" s="15">
        <f>C171+C172</f>
        <v>0</v>
      </c>
      <c r="D170" s="15">
        <v>0</v>
      </c>
    </row>
    <row r="171" spans="1:4">
      <c r="A171" s="9">
        <v>381</v>
      </c>
      <c r="B171" s="10" t="s">
        <v>43</v>
      </c>
      <c r="C171" s="16"/>
      <c r="D171" s="16"/>
    </row>
    <row r="172" spans="1:4">
      <c r="A172" s="9">
        <v>383</v>
      </c>
      <c r="B172" s="10" t="s">
        <v>44</v>
      </c>
      <c r="C172" s="16"/>
      <c r="D172" s="16"/>
    </row>
    <row r="173" spans="1:4">
      <c r="A173" s="11">
        <v>4</v>
      </c>
      <c r="B173" s="12" t="s">
        <v>45</v>
      </c>
      <c r="C173" s="15">
        <f>C175+C177+C182</f>
        <v>0</v>
      </c>
      <c r="D173" s="15">
        <v>0</v>
      </c>
    </row>
    <row r="174" spans="1:4">
      <c r="A174" s="9"/>
      <c r="B174" s="10"/>
      <c r="C174" s="16"/>
      <c r="D174" s="16"/>
    </row>
    <row r="175" spans="1:4">
      <c r="A175" s="11">
        <v>41</v>
      </c>
      <c r="B175" s="12" t="s">
        <v>46</v>
      </c>
      <c r="C175" s="15">
        <f>C176</f>
        <v>0</v>
      </c>
      <c r="D175" s="15">
        <v>0</v>
      </c>
    </row>
    <row r="176" spans="1:4">
      <c r="A176" s="9">
        <v>412</v>
      </c>
      <c r="B176" s="10" t="s">
        <v>47</v>
      </c>
      <c r="C176" s="16"/>
      <c r="D176" s="16"/>
    </row>
    <row r="177" spans="1:4">
      <c r="A177" s="11">
        <v>42</v>
      </c>
      <c r="B177" s="12" t="s">
        <v>48</v>
      </c>
      <c r="C177" s="15">
        <f>C178+C179+C180+C181+C184</f>
        <v>0</v>
      </c>
      <c r="D177" s="15">
        <v>0</v>
      </c>
    </row>
    <row r="178" spans="1:4">
      <c r="A178" s="9">
        <v>421</v>
      </c>
      <c r="B178" s="10" t="s">
        <v>49</v>
      </c>
      <c r="C178" s="16"/>
      <c r="D178" s="16"/>
    </row>
    <row r="179" spans="1:4">
      <c r="A179" s="9">
        <v>422</v>
      </c>
      <c r="B179" s="10" t="s">
        <v>50</v>
      </c>
      <c r="C179" s="16"/>
      <c r="D179" s="16"/>
    </row>
    <row r="180" spans="1:4">
      <c r="A180" s="9">
        <v>424</v>
      </c>
      <c r="B180" s="10" t="s">
        <v>51</v>
      </c>
      <c r="C180" s="16"/>
      <c r="D180" s="16"/>
    </row>
    <row r="181" spans="1:4">
      <c r="A181" s="9">
        <v>426</v>
      </c>
      <c r="B181" s="10" t="s">
        <v>52</v>
      </c>
      <c r="C181" s="16"/>
      <c r="D181" s="16"/>
    </row>
    <row r="182" spans="1:4">
      <c r="A182" s="11">
        <v>45</v>
      </c>
      <c r="B182" s="12" t="s">
        <v>53</v>
      </c>
      <c r="C182" s="15">
        <f>C184</f>
        <v>0</v>
      </c>
      <c r="D182" s="15">
        <v>0</v>
      </c>
    </row>
    <row r="183" spans="1:4">
      <c r="A183" s="9"/>
      <c r="B183" s="10"/>
      <c r="C183" s="16"/>
      <c r="D183" s="16"/>
    </row>
    <row r="184" spans="1:4">
      <c r="A184" s="17">
        <v>451</v>
      </c>
      <c r="B184" s="18" t="s">
        <v>54</v>
      </c>
      <c r="C184" s="19">
        <v>0</v>
      </c>
      <c r="D184" s="19"/>
    </row>
    <row r="185" spans="1:4">
      <c r="A185" s="9"/>
      <c r="B185" s="10"/>
      <c r="C185" s="16"/>
      <c r="D185" s="16"/>
    </row>
    <row r="186" spans="1:4">
      <c r="A186" s="42" t="s">
        <v>55</v>
      </c>
      <c r="B186" s="11" t="s">
        <v>63</v>
      </c>
      <c r="C186" s="13">
        <f>C157</f>
        <v>0</v>
      </c>
      <c r="D186" s="13">
        <v>65600</v>
      </c>
    </row>
    <row r="187" spans="1:4">
      <c r="A187" s="20"/>
      <c r="B187" s="11" t="s">
        <v>64</v>
      </c>
      <c r="C187" s="13">
        <v>1876252</v>
      </c>
      <c r="D187" s="13">
        <v>1987352</v>
      </c>
    </row>
  </sheetData>
  <mergeCells count="2">
    <mergeCell ref="A1:B1"/>
    <mergeCell ref="A2:B2"/>
  </mergeCells>
  <pageMargins left="0.7" right="0.7" top="0.75" bottom="0.75" header="0.3" footer="0.3"/>
  <pageSetup paperSize="9" scale="93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D3CE803CC2444FB13DEE3E218F5B62" ma:contentTypeVersion="9" ma:contentTypeDescription="Stvaranje novog dokumenta." ma:contentTypeScope="" ma:versionID="3ebae9c7d99b9e22cb2eb7202d07cd7f">
  <xsd:schema xmlns:xsd="http://www.w3.org/2001/XMLSchema" xmlns:xs="http://www.w3.org/2001/XMLSchema" xmlns:p="http://schemas.microsoft.com/office/2006/metadata/properties" xmlns:ns3="66fe7fc8-1a6b-420f-a384-f36ca90d3301" targetNamespace="http://schemas.microsoft.com/office/2006/metadata/properties" ma:root="true" ma:fieldsID="1e326430e82e91faba30bd73d20cf05c" ns3:_="">
    <xsd:import namespace="66fe7fc8-1a6b-420f-a384-f36ca90d330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e7fc8-1a6b-420f-a384-f36ca90d330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ABFB84-F549-4587-AEF8-2C4D723A5AA1}">
  <ds:schemaRefs>
    <ds:schemaRef ds:uri="http://purl.org/dc/elements/1.1/"/>
    <ds:schemaRef ds:uri="http://purl.org/dc/dcmitype/"/>
    <ds:schemaRef ds:uri="http://schemas.microsoft.com/office/2006/metadata/properties"/>
    <ds:schemaRef ds:uri="66fe7fc8-1a6b-420f-a384-f36ca90d3301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67FF5CD-7BA9-4284-B646-B3BBDFE9D98F}">
  <ds:schemaRefs/>
</ds:datastoreItem>
</file>

<file path=customXml/itemProps3.xml><?xml version="1.0" encoding="utf-8"?>
<ds:datastoreItem xmlns:ds="http://schemas.openxmlformats.org/officeDocument/2006/customXml" ds:itemID="{9732CE81-8808-462C-9C43-BE07520AC6B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PRIHODI 2025</vt:lpstr>
      <vt:lpstr>RASHODI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Mladinić</dc:creator>
  <cp:lastModifiedBy>Ivan Čarić</cp:lastModifiedBy>
  <cp:lastPrinted>2025-02-28T12:38:00Z</cp:lastPrinted>
  <dcterms:created xsi:type="dcterms:W3CDTF">2022-03-04T08:07:00Z</dcterms:created>
  <dcterms:modified xsi:type="dcterms:W3CDTF">2025-03-24T07:22:19Z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0x010100A5D3CE803CC2444FB13DEE3E218F5B62</vt:lpwstr>
  </property>
  <property fmtid="{D5CDD505-2E9C-101B-9397-08002B2CF9AE}" pid="3" name="ICV">
    <vt:lpwstr>E367E472ADD54AEB92ACB1E87050E869_12</vt:lpwstr>
  </property>
  <property fmtid="{D5CDD505-2E9C-101B-9397-08002B2CF9AE}" pid="4" name="KSOProductBuildVer">
    <vt:lpwstr>1033-12.2.0.20323</vt:lpwstr>
  </property>
</Properties>
</file>